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SFJS\Schools\"/>
    </mc:Choice>
  </mc:AlternateContent>
  <bookViews>
    <workbookView xWindow="0" yWindow="0" windowWidth="20480" windowHeight="80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56" i="1" l="1"/>
  <c r="M36" i="1"/>
  <c r="I11" i="1"/>
  <c r="I57" i="1"/>
  <c r="M57" i="1" s="1"/>
  <c r="I55" i="1"/>
  <c r="M55" i="1" s="1"/>
  <c r="I53" i="1"/>
  <c r="M53" i="1" s="1"/>
  <c r="I52" i="1"/>
  <c r="M52" i="1" s="1"/>
  <c r="I49" i="1"/>
  <c r="M49" i="1" s="1"/>
  <c r="I47" i="1"/>
  <c r="M47" i="1" s="1"/>
  <c r="I45" i="1"/>
  <c r="M45" i="1" s="1"/>
  <c r="I43" i="1"/>
  <c r="M43" i="1" s="1"/>
  <c r="I41" i="1"/>
  <c r="M41" i="1" s="1"/>
  <c r="I39" i="1"/>
  <c r="M39" i="1" s="1"/>
  <c r="I37" i="1"/>
  <c r="M37" i="1" s="1"/>
  <c r="I35" i="1"/>
  <c r="M35" i="1" s="1"/>
  <c r="I34" i="1"/>
  <c r="M34" i="1" s="1"/>
  <c r="I33" i="1"/>
  <c r="M33" i="1" s="1"/>
  <c r="I32" i="1"/>
  <c r="M32" i="1" s="1"/>
  <c r="I30" i="1"/>
  <c r="M30" i="1" s="1"/>
  <c r="I18" i="1"/>
  <c r="M18" i="1" s="1"/>
  <c r="I16" i="1"/>
  <c r="M16" i="1" s="1"/>
  <c r="I28" i="1"/>
  <c r="M28" i="1" s="1"/>
  <c r="I26" i="1"/>
  <c r="M26" i="1" s="1"/>
  <c r="I24" i="1"/>
  <c r="M24" i="1" s="1"/>
  <c r="I22" i="1"/>
  <c r="M22" i="1" s="1"/>
  <c r="I20" i="1"/>
  <c r="M20" i="1" s="1"/>
  <c r="I17" i="1"/>
  <c r="M17" i="1" s="1"/>
  <c r="I13" i="1"/>
  <c r="M13" i="1" s="1"/>
  <c r="I9" i="1"/>
  <c r="M9" i="1" s="1"/>
  <c r="I7" i="1"/>
  <c r="M7" i="1" s="1"/>
  <c r="M59" i="1" l="1"/>
  <c r="M60" i="1" s="1"/>
</calcChain>
</file>

<file path=xl/sharedStrings.xml><?xml version="1.0" encoding="utf-8"?>
<sst xmlns="http://schemas.openxmlformats.org/spreadsheetml/2006/main" count="92" uniqueCount="84">
  <si>
    <t>Product Description</t>
  </si>
  <si>
    <t>Product</t>
  </si>
  <si>
    <t>Code</t>
  </si>
  <si>
    <t>German Sawframe 4"</t>
  </si>
  <si>
    <t xml:space="preserve"> </t>
  </si>
  <si>
    <t>Jewelers Sawblades 3/0 (dozen)</t>
  </si>
  <si>
    <t>Enter the Number of Students Here</t>
  </si>
  <si>
    <t>Easy</t>
  </si>
  <si>
    <t>Medium</t>
  </si>
  <si>
    <t>Hard</t>
  </si>
  <si>
    <t>Steel Ruler 6" with mm/inches</t>
  </si>
  <si>
    <t>Beeswax</t>
  </si>
  <si>
    <t>Copper</t>
  </si>
  <si>
    <t>18 gauge sheet 6x6"</t>
  </si>
  <si>
    <t>Total Price</t>
  </si>
  <si>
    <t>Solder Pick Titanium</t>
  </si>
  <si>
    <t>Charcoal Block - Hard</t>
  </si>
  <si>
    <t>Drill Bits for Metal #60 - .040</t>
  </si>
  <si>
    <t>No. Of</t>
  </si>
  <si>
    <t>Students</t>
  </si>
  <si>
    <t>Dividers 6"</t>
  </si>
  <si>
    <t>Flux Brush - Sable #3</t>
  </si>
  <si>
    <t>Safety glasses 3M Contour</t>
  </si>
  <si>
    <t>Apron - Denim</t>
  </si>
  <si>
    <t>Red Brass</t>
  </si>
  <si>
    <t>Ring Clamp - Wooden</t>
  </si>
  <si>
    <t>Footnote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</si>
  <si>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</si>
  <si>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</si>
  <si>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</si>
  <si>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</si>
  <si>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</si>
  <si>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</si>
  <si>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</si>
  <si>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</si>
  <si>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</si>
  <si>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</si>
  <si>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</si>
  <si>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</si>
  <si>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</si>
  <si>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</si>
  <si>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</si>
  <si>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(.25Toz)</t>
  </si>
  <si>
    <t>QTY</t>
  </si>
  <si>
    <t>Bench Pin w/ V block &amp; clamp</t>
  </si>
  <si>
    <t>TOTAL BUDGET</t>
  </si>
  <si>
    <t>FOOTNOTES</t>
  </si>
  <si>
    <t>(2) Sawblades stated are Yellow Dagger available in sizes 8/0 - 6. Our premium brand is Buzz Saw.</t>
  </si>
  <si>
    <t>(3) Economy needle file set $6.95(Item 372305).</t>
  </si>
  <si>
    <t>(7) 3M Sanding Sponges are a great alternative or addition to traditional sanding paper.</t>
  </si>
  <si>
    <t>(10) Liquid flux and Superior 1/4 lb. non-fluoride paste flux  (Item 473052) also available.</t>
  </si>
  <si>
    <t>(11) Sable flux brushes #1-4 available.</t>
  </si>
  <si>
    <t>(12) We have over 10 styles of safety glasses to choose from.</t>
  </si>
  <si>
    <t>(14) Base metal sheet sold in a variety of gauges and in 6" increments up to 36" full sheets.</t>
  </si>
  <si>
    <t>(15) Nylon clamp available $7.30 (Item 402001).</t>
  </si>
  <si>
    <t>(16) Bench pin and anvil combo $16.95 (Item 354003).</t>
  </si>
  <si>
    <t>Protective Mask</t>
  </si>
  <si>
    <t>(7)</t>
  </si>
  <si>
    <t>(1) 3" to 6" sawframes available as well as Swiss and New Concept sawframes.</t>
  </si>
  <si>
    <t>Needle Files Vallorbe Set of 6</t>
  </si>
  <si>
    <t>Silver Sheet Solder 1"x4.75" *</t>
  </si>
  <si>
    <t>Soldering Tweezers (Bevel Pt)</t>
  </si>
  <si>
    <t>Unit Price**</t>
  </si>
  <si>
    <t>* Price will vary with silver market fluctuations. Prices stated at $17 silver market.</t>
  </si>
  <si>
    <t>(13) Aprons also available in plain cotton, vinyl and leather.</t>
  </si>
  <si>
    <t>Less 5% Savings (excluding precious fabricated metals)</t>
  </si>
  <si>
    <t>Teachers and Students Get an additional 5% off!</t>
  </si>
  <si>
    <t xml:space="preserve">SFJS SAMPLE BUDGET WORKSHEET </t>
  </si>
  <si>
    <t>Instructors and Students - Spring 2018</t>
  </si>
  <si>
    <t>220 grit Sand paper</t>
  </si>
  <si>
    <t>320 grit Sand paper</t>
  </si>
  <si>
    <t>400 grit Sand paper</t>
  </si>
  <si>
    <t>600 grit Sand paper</t>
  </si>
  <si>
    <t>800 grit Sand paper</t>
  </si>
  <si>
    <t>1000 grit Sand paper</t>
  </si>
  <si>
    <t>ALL PRICES ARE SUBJECT TO CHANGE</t>
  </si>
  <si>
    <t>Steel Scribe Set - 4 Points</t>
  </si>
  <si>
    <t>Paste Flux - Handiflux 1/2 lb.</t>
  </si>
  <si>
    <t>** Quantity price breaks available on all items - price stated is for 1 unit</t>
  </si>
  <si>
    <t xml:space="preserve">(4) Silver wire solder also available in X-Easy, Easy, Medium, Hard. Ref 113156, -165, -170, -175. </t>
  </si>
  <si>
    <t>(5) Soft charcoal block Item $12.50( Item 472033).</t>
  </si>
  <si>
    <t>(6) Our most economical protective mask. We also carry heavy-duty options.</t>
  </si>
  <si>
    <t>(8) Metal drill bit selection #40 (.098) to #80 (.014). 3/32" shank also available.</t>
  </si>
  <si>
    <t>(9) Premium Starret dividers $64.95 (Item 400401).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</si>
</sst>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17" fontId="2" fillId="0" borderId="0" xfId="0" quotePrefix="1" applyNumberFormat="1" applyFont="1"/>
    <xf numFmtId="44" fontId="0" fillId="0" borderId="0" xfId="1" applyFont="1"/>
    <xf numFmtId="14" fontId="2" fillId="0" borderId="0" xfId="0" applyNumberFormat="1" applyFont="1"/>
    <xf numFmtId="44" fontId="2" fillId="0" borderId="0" xfId="1" applyFont="1" applyAlignment="1"/>
    <xf numFmtId="44" fontId="0" fillId="0" borderId="0" xfId="0" applyNumberFormat="1" applyFont="1"/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44" fontId="2" fillId="0" borderId="0" xfId="1" applyFont="1" applyAlignment="1">
      <alignment horizontal="left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2" fillId="2" borderId="0" xfId="1" applyFont="1" applyFill="1"/>
    <xf numFmtId="0" fontId="2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abSelected="1" topLeftCell="A58" workbookViewId="0">
      <selection activeCell="I82" sqref="I82"/>
    </sheetView>
  </sheetViews>
  <sheetFormatPr defaultColWidth="9.1796875" defaultRowHeight="14.5" x14ac:dyDescent="0.35"/>
  <cols>
    <col min="1" max="1" width="15.7265625" style="2" customWidth="1"/>
    <col min="2" max="2" width="9.1796875" style="2"/>
    <col min="3" max="3" width="2.7265625" style="2" customWidth="1"/>
    <col min="4" max="4" width="7.7265625" style="2" customWidth="1"/>
    <col min="5" max="5" width="5.7265625" style="10" customWidth="1"/>
    <col min="6" max="6" width="3.7265625" style="2" customWidth="1"/>
    <col min="7" max="7" width="5.7265625" style="2" customWidth="1"/>
    <col min="8" max="8" width="3.7265625" style="2" customWidth="1"/>
    <col min="9" max="9" width="5.7265625" style="2" customWidth="1"/>
    <col min="10" max="10" width="3.7265625" style="2" customWidth="1"/>
    <col min="11" max="11" width="9.26953125" style="4" bestFit="1" customWidth="1"/>
    <col min="12" max="12" width="3.7265625" style="2" customWidth="1"/>
    <col min="13" max="13" width="11.54296875" style="2" bestFit="1" customWidth="1"/>
    <col min="14" max="16384" width="9.1796875" style="2"/>
  </cols>
  <sheetData>
    <row r="1" spans="1:13" x14ac:dyDescent="0.35">
      <c r="A1" s="1" t="s">
        <v>67</v>
      </c>
      <c r="E1" s="3" t="s">
        <v>66</v>
      </c>
      <c r="G1" s="3"/>
      <c r="H1" s="3"/>
      <c r="J1" s="4"/>
      <c r="K1" s="5"/>
    </row>
    <row r="2" spans="1:13" x14ac:dyDescent="0.35">
      <c r="A2" s="1" t="s">
        <v>68</v>
      </c>
      <c r="G2" s="12" t="s">
        <v>6</v>
      </c>
      <c r="H2" s="6"/>
      <c r="I2" s="6"/>
      <c r="M2" s="13">
        <v>1</v>
      </c>
    </row>
    <row r="3" spans="1:13" ht="7" customHeight="1" x14ac:dyDescent="0.35"/>
    <row r="4" spans="1:13" x14ac:dyDescent="0.35">
      <c r="A4" s="13"/>
      <c r="B4" s="13"/>
      <c r="C4" s="13"/>
      <c r="D4" s="14" t="s">
        <v>1</v>
      </c>
      <c r="E4" s="15" t="s">
        <v>4</v>
      </c>
      <c r="F4" s="14"/>
      <c r="G4" s="13"/>
      <c r="H4" s="13"/>
      <c r="I4" s="14" t="s">
        <v>18</v>
      </c>
      <c r="J4" s="13"/>
      <c r="K4" s="16" t="s">
        <v>4</v>
      </c>
      <c r="L4" s="13"/>
      <c r="M4" s="13"/>
    </row>
    <row r="5" spans="1:13" x14ac:dyDescent="0.35">
      <c r="A5" s="14" t="s">
        <v>0</v>
      </c>
      <c r="B5" s="13"/>
      <c r="C5" s="13"/>
      <c r="D5" s="14" t="s">
        <v>2</v>
      </c>
      <c r="E5" s="17" t="s">
        <v>26</v>
      </c>
      <c r="F5" s="14"/>
      <c r="G5" s="14" t="s">
        <v>43</v>
      </c>
      <c r="H5" s="14"/>
      <c r="I5" s="14" t="s">
        <v>19</v>
      </c>
      <c r="J5" s="13"/>
      <c r="K5" s="16" t="s">
        <v>62</v>
      </c>
      <c r="L5" s="13"/>
      <c r="M5" s="14" t="s">
        <v>14</v>
      </c>
    </row>
    <row r="6" spans="1:13" ht="6" customHeight="1" x14ac:dyDescent="0.35"/>
    <row r="7" spans="1:13" x14ac:dyDescent="0.35">
      <c r="A7" s="2" t="s">
        <v>3</v>
      </c>
      <c r="D7" s="2">
        <v>351004</v>
      </c>
      <c r="E7" s="11" t="s">
        <v>27</v>
      </c>
      <c r="G7" s="2">
        <v>1</v>
      </c>
      <c r="I7" s="2">
        <f>+$M$2</f>
        <v>1</v>
      </c>
      <c r="K7" s="4">
        <v>13.5</v>
      </c>
      <c r="M7" s="7">
        <f>+I7*K7*G7</f>
        <v>13.5</v>
      </c>
    </row>
    <row r="8" spans="1:13" ht="6" customHeight="1" x14ac:dyDescent="0.35"/>
    <row r="9" spans="1:13" x14ac:dyDescent="0.35">
      <c r="A9" s="2" t="s">
        <v>5</v>
      </c>
      <c r="D9" s="2">
        <v>350206</v>
      </c>
      <c r="E9" s="11" t="s">
        <v>28</v>
      </c>
      <c r="G9" s="2">
        <v>1</v>
      </c>
      <c r="I9" s="2">
        <f>+$M$2</f>
        <v>1</v>
      </c>
      <c r="K9" s="4">
        <v>1.75</v>
      </c>
      <c r="M9" s="7">
        <f>+I9*K9*G9</f>
        <v>1.75</v>
      </c>
    </row>
    <row r="10" spans="1:13" ht="6" customHeight="1" x14ac:dyDescent="0.35"/>
    <row r="11" spans="1:13" x14ac:dyDescent="0.35">
      <c r="A11" s="2" t="s">
        <v>11</v>
      </c>
      <c r="D11" s="2">
        <v>355007</v>
      </c>
      <c r="G11" s="2">
        <v>1</v>
      </c>
      <c r="I11" s="2">
        <f>+$M$2</f>
        <v>1</v>
      </c>
      <c r="K11" s="4">
        <v>6.95</v>
      </c>
      <c r="M11" s="7">
        <v>6.95</v>
      </c>
    </row>
    <row r="12" spans="1:13" ht="6" customHeight="1" x14ac:dyDescent="0.35"/>
    <row r="13" spans="1:13" x14ac:dyDescent="0.35">
      <c r="A13" s="2" t="s">
        <v>59</v>
      </c>
      <c r="D13" s="2">
        <v>371006</v>
      </c>
      <c r="E13" s="11" t="s">
        <v>29</v>
      </c>
      <c r="G13" s="2">
        <v>1</v>
      </c>
      <c r="I13" s="2">
        <f>+$M$2</f>
        <v>1</v>
      </c>
      <c r="K13" s="4">
        <v>36.5</v>
      </c>
      <c r="M13" s="7">
        <f>+I13*K13*G13</f>
        <v>36.5</v>
      </c>
    </row>
    <row r="14" spans="1:13" ht="6" customHeight="1" x14ac:dyDescent="0.35"/>
    <row r="15" spans="1:13" x14ac:dyDescent="0.35">
      <c r="A15" t="s">
        <v>60</v>
      </c>
      <c r="D15" s="9" t="s">
        <v>42</v>
      </c>
      <c r="I15" s="2" t="s">
        <v>4</v>
      </c>
    </row>
    <row r="16" spans="1:13" x14ac:dyDescent="0.35">
      <c r="A16" s="2" t="s">
        <v>7</v>
      </c>
      <c r="D16" s="2">
        <v>113265</v>
      </c>
      <c r="E16" s="11" t="s">
        <v>30</v>
      </c>
      <c r="G16" s="2">
        <v>1</v>
      </c>
      <c r="I16" s="2">
        <f>+$M$2</f>
        <v>1</v>
      </c>
      <c r="K16" s="4">
        <v>5.92</v>
      </c>
      <c r="M16" s="7">
        <f>+I16*K16*G16</f>
        <v>5.92</v>
      </c>
    </row>
    <row r="17" spans="1:13" x14ac:dyDescent="0.35">
      <c r="A17" s="2" t="s">
        <v>8</v>
      </c>
      <c r="D17" s="2">
        <v>113270</v>
      </c>
      <c r="E17" s="11" t="s">
        <v>30</v>
      </c>
      <c r="G17" s="2">
        <v>1</v>
      </c>
      <c r="I17" s="2">
        <f>+$M$2</f>
        <v>1</v>
      </c>
      <c r="K17" s="4">
        <v>5.98</v>
      </c>
      <c r="M17" s="7">
        <f>+I17*K17*G17</f>
        <v>5.98</v>
      </c>
    </row>
    <row r="18" spans="1:13" x14ac:dyDescent="0.35">
      <c r="A18" s="2" t="s">
        <v>9</v>
      </c>
      <c r="D18" s="2">
        <v>113275</v>
      </c>
      <c r="E18" s="11" t="s">
        <v>30</v>
      </c>
      <c r="G18" s="2">
        <v>1</v>
      </c>
      <c r="I18" s="2">
        <f>+$M$2</f>
        <v>1</v>
      </c>
      <c r="K18" s="4">
        <v>6.11</v>
      </c>
      <c r="M18" s="7">
        <f>+I18*K18*G18</f>
        <v>6.11</v>
      </c>
    </row>
    <row r="19" spans="1:13" ht="6" customHeight="1" x14ac:dyDescent="0.35">
      <c r="I19" s="2" t="s">
        <v>4</v>
      </c>
    </row>
    <row r="20" spans="1:13" x14ac:dyDescent="0.35">
      <c r="A20" s="2" t="s">
        <v>76</v>
      </c>
      <c r="D20" s="2">
        <v>405001</v>
      </c>
      <c r="G20" s="2">
        <v>1</v>
      </c>
      <c r="I20" s="2">
        <f>+$M$2</f>
        <v>1</v>
      </c>
      <c r="K20" s="4">
        <v>4.95</v>
      </c>
      <c r="M20" s="7">
        <f>+I20*K20*G20</f>
        <v>4.95</v>
      </c>
    </row>
    <row r="21" spans="1:13" ht="6" customHeight="1" x14ac:dyDescent="0.35"/>
    <row r="22" spans="1:13" x14ac:dyDescent="0.35">
      <c r="A22" s="2" t="s">
        <v>10</v>
      </c>
      <c r="D22" s="2">
        <v>400162</v>
      </c>
      <c r="G22" s="2">
        <v>1</v>
      </c>
      <c r="I22" s="2">
        <f>+$M$2</f>
        <v>1</v>
      </c>
      <c r="K22" s="4">
        <v>2.75</v>
      </c>
      <c r="M22" s="7">
        <f>+I22*K22*G22</f>
        <v>2.75</v>
      </c>
    </row>
    <row r="23" spans="1:13" ht="6" customHeight="1" x14ac:dyDescent="0.35"/>
    <row r="24" spans="1:13" x14ac:dyDescent="0.35">
      <c r="A24" s="2" t="s">
        <v>15</v>
      </c>
      <c r="D24" s="2">
        <v>472301</v>
      </c>
      <c r="G24" s="2">
        <v>1</v>
      </c>
      <c r="I24" s="2">
        <f>+$M$2</f>
        <v>1</v>
      </c>
      <c r="K24" s="4">
        <v>3.95</v>
      </c>
      <c r="M24" s="7">
        <f>+I24*K24*G24</f>
        <v>3.95</v>
      </c>
    </row>
    <row r="25" spans="1:13" ht="6" customHeight="1" x14ac:dyDescent="0.35"/>
    <row r="26" spans="1:13" x14ac:dyDescent="0.35">
      <c r="A26" s="2" t="s">
        <v>61</v>
      </c>
      <c r="D26" s="2">
        <v>454201</v>
      </c>
      <c r="G26" s="2">
        <v>1</v>
      </c>
      <c r="I26" s="2">
        <f>+$M$2</f>
        <v>1</v>
      </c>
      <c r="K26" s="4">
        <v>2.75</v>
      </c>
      <c r="M26" s="7">
        <f>+I26*K26*G26</f>
        <v>2.75</v>
      </c>
    </row>
    <row r="27" spans="1:13" ht="6" customHeight="1" x14ac:dyDescent="0.35"/>
    <row r="28" spans="1:13" x14ac:dyDescent="0.35">
      <c r="A28" s="2" t="s">
        <v>16</v>
      </c>
      <c r="D28" s="2">
        <v>472035</v>
      </c>
      <c r="E28" s="11" t="s">
        <v>31</v>
      </c>
      <c r="G28" s="2">
        <v>1</v>
      </c>
      <c r="I28" s="2">
        <f>+$M$2</f>
        <v>1</v>
      </c>
      <c r="K28" s="4">
        <v>11.95</v>
      </c>
      <c r="M28" s="7">
        <f>+I28*K28*G28</f>
        <v>11.95</v>
      </c>
    </row>
    <row r="29" spans="1:13" ht="6" customHeight="1" x14ac:dyDescent="0.35"/>
    <row r="30" spans="1:13" x14ac:dyDescent="0.35">
      <c r="A30" t="s">
        <v>56</v>
      </c>
      <c r="D30" s="2">
        <v>461050</v>
      </c>
      <c r="E30" s="11" t="s">
        <v>32</v>
      </c>
      <c r="G30" s="2">
        <v>1</v>
      </c>
      <c r="I30" s="2">
        <f>+$M$2</f>
        <v>1</v>
      </c>
      <c r="K30" s="4">
        <v>1.75</v>
      </c>
      <c r="M30" s="7">
        <f>+I30*K30*G30</f>
        <v>1.75</v>
      </c>
    </row>
    <row r="31" spans="1:13" ht="6" customHeight="1" x14ac:dyDescent="0.35"/>
    <row r="32" spans="1:13" x14ac:dyDescent="0.35">
      <c r="A32" s="2" t="s">
        <v>69</v>
      </c>
      <c r="D32" s="2">
        <v>321505</v>
      </c>
      <c r="E32" s="11" t="s">
        <v>57</v>
      </c>
      <c r="G32" s="2">
        <v>1</v>
      </c>
      <c r="I32" s="2">
        <f>+$M$2</f>
        <v>1</v>
      </c>
      <c r="K32" s="4">
        <v>1.25</v>
      </c>
      <c r="M32" s="7">
        <f t="shared" ref="M32:M37" si="0">+I32*K32*G32</f>
        <v>1.25</v>
      </c>
    </row>
    <row r="33" spans="1:13" x14ac:dyDescent="0.35">
      <c r="A33" s="2" t="s">
        <v>70</v>
      </c>
      <c r="D33" s="2">
        <v>321506</v>
      </c>
      <c r="G33" s="2">
        <v>1</v>
      </c>
      <c r="I33" s="2">
        <f>+$M$2</f>
        <v>1</v>
      </c>
      <c r="K33" s="4">
        <v>1.25</v>
      </c>
      <c r="M33" s="7">
        <f t="shared" si="0"/>
        <v>1.25</v>
      </c>
    </row>
    <row r="34" spans="1:13" x14ac:dyDescent="0.35">
      <c r="A34" s="2" t="s">
        <v>71</v>
      </c>
      <c r="D34" s="2">
        <v>321507</v>
      </c>
      <c r="G34" s="2">
        <v>1</v>
      </c>
      <c r="I34" s="2">
        <f>+$M$2</f>
        <v>1</v>
      </c>
      <c r="K34" s="4">
        <v>1.25</v>
      </c>
      <c r="M34" s="7">
        <f t="shared" si="0"/>
        <v>1.25</v>
      </c>
    </row>
    <row r="35" spans="1:13" x14ac:dyDescent="0.35">
      <c r="A35" s="2" t="s">
        <v>72</v>
      </c>
      <c r="D35" s="2">
        <v>321508</v>
      </c>
      <c r="G35" s="2">
        <v>1</v>
      </c>
      <c r="I35" s="2">
        <f>+$M$2</f>
        <v>1</v>
      </c>
      <c r="K35" s="4">
        <v>1.25</v>
      </c>
      <c r="M35" s="7">
        <f t="shared" si="0"/>
        <v>1.25</v>
      </c>
    </row>
    <row r="36" spans="1:13" x14ac:dyDescent="0.35">
      <c r="A36" s="2" t="s">
        <v>73</v>
      </c>
      <c r="D36" s="2">
        <v>321509</v>
      </c>
      <c r="G36" s="2">
        <v>1</v>
      </c>
      <c r="I36" s="2">
        <v>1</v>
      </c>
      <c r="K36" s="4">
        <v>1.25</v>
      </c>
      <c r="M36" s="7">
        <f t="shared" si="0"/>
        <v>1.25</v>
      </c>
    </row>
    <row r="37" spans="1:13" x14ac:dyDescent="0.35">
      <c r="A37" s="2" t="s">
        <v>74</v>
      </c>
      <c r="D37" s="2">
        <v>321510</v>
      </c>
      <c r="G37" s="2">
        <v>1</v>
      </c>
      <c r="I37" s="2">
        <f>+$M$2</f>
        <v>1</v>
      </c>
      <c r="K37" s="4">
        <v>1.25</v>
      </c>
      <c r="M37" s="7">
        <f t="shared" si="0"/>
        <v>1.25</v>
      </c>
    </row>
    <row r="38" spans="1:13" ht="6" customHeight="1" x14ac:dyDescent="0.35"/>
    <row r="39" spans="1:13" x14ac:dyDescent="0.35">
      <c r="A39" s="2" t="s">
        <v>17</v>
      </c>
      <c r="D39" s="2">
        <v>432021</v>
      </c>
      <c r="E39" s="9" t="s">
        <v>33</v>
      </c>
      <c r="G39" s="2">
        <v>1</v>
      </c>
      <c r="I39" s="2">
        <f>+$M$2</f>
        <v>1</v>
      </c>
      <c r="K39" s="4">
        <v>1.45</v>
      </c>
      <c r="M39" s="7">
        <f>+I39*K39*G39</f>
        <v>1.45</v>
      </c>
    </row>
    <row r="40" spans="1:13" ht="6" customHeight="1" x14ac:dyDescent="0.35"/>
    <row r="41" spans="1:13" x14ac:dyDescent="0.35">
      <c r="A41" s="2" t="s">
        <v>20</v>
      </c>
      <c r="D41" s="2">
        <v>400404</v>
      </c>
      <c r="E41" s="9" t="s">
        <v>34</v>
      </c>
      <c r="G41" s="2">
        <v>1</v>
      </c>
      <c r="I41" s="2">
        <f>+$M$2</f>
        <v>1</v>
      </c>
      <c r="K41" s="4">
        <v>7.85</v>
      </c>
      <c r="M41" s="7">
        <f>+I41*K41*G41</f>
        <v>7.85</v>
      </c>
    </row>
    <row r="42" spans="1:13" ht="6" customHeight="1" x14ac:dyDescent="0.35"/>
    <row r="43" spans="1:13" x14ac:dyDescent="0.35">
      <c r="A43" s="2" t="s">
        <v>77</v>
      </c>
      <c r="D43" s="2">
        <v>473063</v>
      </c>
      <c r="E43" s="9" t="s">
        <v>35</v>
      </c>
      <c r="G43" s="2">
        <v>1</v>
      </c>
      <c r="I43" s="2">
        <f>+$M$2</f>
        <v>1</v>
      </c>
      <c r="K43" s="4">
        <v>7.35</v>
      </c>
      <c r="M43" s="7">
        <f>+I43*K43*G43</f>
        <v>7.35</v>
      </c>
    </row>
    <row r="44" spans="1:13" ht="6" customHeight="1" x14ac:dyDescent="0.35"/>
    <row r="45" spans="1:13" x14ac:dyDescent="0.35">
      <c r="A45" s="2" t="s">
        <v>21</v>
      </c>
      <c r="D45" s="2">
        <v>472403</v>
      </c>
      <c r="E45" s="9" t="s">
        <v>36</v>
      </c>
      <c r="G45" s="2">
        <v>1</v>
      </c>
      <c r="I45" s="2">
        <f>+$M$2</f>
        <v>1</v>
      </c>
      <c r="K45" s="4">
        <v>2.5</v>
      </c>
      <c r="M45" s="7">
        <f>+I45*K45*G45</f>
        <v>2.5</v>
      </c>
    </row>
    <row r="46" spans="1:13" ht="6" customHeight="1" x14ac:dyDescent="0.35"/>
    <row r="47" spans="1:13" x14ac:dyDescent="0.35">
      <c r="A47" s="2" t="s">
        <v>22</v>
      </c>
      <c r="D47" s="2">
        <v>460001</v>
      </c>
      <c r="E47" s="9" t="s">
        <v>37</v>
      </c>
      <c r="G47" s="2">
        <v>1</v>
      </c>
      <c r="I47" s="2">
        <f>+$M$2</f>
        <v>1</v>
      </c>
      <c r="K47" s="4">
        <v>4.95</v>
      </c>
      <c r="M47" s="7">
        <f>+I47*K47*G47</f>
        <v>4.95</v>
      </c>
    </row>
    <row r="48" spans="1:13" ht="6" customHeight="1" x14ac:dyDescent="0.35"/>
    <row r="49" spans="1:13" x14ac:dyDescent="0.35">
      <c r="A49" s="2" t="s">
        <v>23</v>
      </c>
      <c r="D49" s="2">
        <v>463001</v>
      </c>
      <c r="E49" s="9" t="s">
        <v>38</v>
      </c>
      <c r="G49" s="2">
        <v>1</v>
      </c>
      <c r="I49" s="2">
        <f>+$M$2</f>
        <v>1</v>
      </c>
      <c r="K49" s="4">
        <v>9.5</v>
      </c>
      <c r="M49" s="7">
        <f>+I49*K49*G49</f>
        <v>9.5</v>
      </c>
    </row>
    <row r="50" spans="1:13" ht="6" customHeight="1" x14ac:dyDescent="0.35">
      <c r="I50" s="2" t="s">
        <v>4</v>
      </c>
    </row>
    <row r="51" spans="1:13" x14ac:dyDescent="0.35">
      <c r="A51" s="2" t="s">
        <v>13</v>
      </c>
      <c r="E51" s="9" t="s">
        <v>39</v>
      </c>
      <c r="G51" s="2" t="s">
        <v>4</v>
      </c>
    </row>
    <row r="52" spans="1:13" x14ac:dyDescent="0.35">
      <c r="A52" s="2" t="s">
        <v>12</v>
      </c>
      <c r="D52" s="2">
        <v>171018</v>
      </c>
      <c r="G52" s="2">
        <v>1</v>
      </c>
      <c r="I52" s="2">
        <f>+$M$2</f>
        <v>1</v>
      </c>
      <c r="K52" s="4">
        <v>8.4</v>
      </c>
      <c r="M52" s="7">
        <f>+I52*K52*G52</f>
        <v>8.4</v>
      </c>
    </row>
    <row r="53" spans="1:13" x14ac:dyDescent="0.35">
      <c r="A53" s="2" t="s">
        <v>24</v>
      </c>
      <c r="D53" s="2">
        <v>161018</v>
      </c>
      <c r="G53" s="2">
        <v>1</v>
      </c>
      <c r="I53" s="2">
        <f>+$M$2</f>
        <v>1</v>
      </c>
      <c r="K53" s="4">
        <v>10.199999999999999</v>
      </c>
      <c r="M53" s="7">
        <f>+I53*K53*G53</f>
        <v>10.199999999999999</v>
      </c>
    </row>
    <row r="54" spans="1:13" ht="6" customHeight="1" x14ac:dyDescent="0.35"/>
    <row r="55" spans="1:13" x14ac:dyDescent="0.35">
      <c r="A55" s="2" t="s">
        <v>25</v>
      </c>
      <c r="D55" s="2">
        <v>402002</v>
      </c>
      <c r="E55" s="9" t="s">
        <v>40</v>
      </c>
      <c r="G55" s="2">
        <v>1</v>
      </c>
      <c r="I55" s="2">
        <f>+$M$2</f>
        <v>1</v>
      </c>
      <c r="K55" s="4">
        <v>6.95</v>
      </c>
      <c r="M55" s="7">
        <f>+I55*K55*G55</f>
        <v>6.95</v>
      </c>
    </row>
    <row r="56" spans="1:13" ht="6" customHeight="1" x14ac:dyDescent="0.35">
      <c r="M56" s="7">
        <f>+I56*K56*G56</f>
        <v>0</v>
      </c>
    </row>
    <row r="57" spans="1:13" x14ac:dyDescent="0.35">
      <c r="A57" t="s">
        <v>44</v>
      </c>
      <c r="D57" s="2">
        <v>354001</v>
      </c>
      <c r="E57" s="9" t="s">
        <v>41</v>
      </c>
      <c r="G57" s="2">
        <v>1</v>
      </c>
      <c r="I57" s="2">
        <f>+$M$2</f>
        <v>1</v>
      </c>
      <c r="K57" s="4">
        <v>6.75</v>
      </c>
      <c r="M57" s="7">
        <f>+I57*K57*G57</f>
        <v>6.75</v>
      </c>
    </row>
    <row r="58" spans="1:13" ht="6" customHeight="1" x14ac:dyDescent="0.35"/>
    <row r="59" spans="1:13" x14ac:dyDescent="0.35">
      <c r="A59" s="1" t="s">
        <v>45</v>
      </c>
      <c r="M59" s="7">
        <f>SUM(M7:M57)</f>
        <v>178.20999999999998</v>
      </c>
    </row>
    <row r="60" spans="1:13" x14ac:dyDescent="0.35">
      <c r="D60" s="1" t="s">
        <v>65</v>
      </c>
      <c r="M60" s="7">
        <f>+((M59 - (M16+M17+M18))*0.95)+ M16+M17+M18</f>
        <v>170.19999999999996</v>
      </c>
    </row>
    <row r="61" spans="1:13" x14ac:dyDescent="0.35">
      <c r="A61" s="1" t="s">
        <v>46</v>
      </c>
    </row>
    <row r="62" spans="1:13" x14ac:dyDescent="0.35">
      <c r="A62" s="1"/>
    </row>
    <row r="63" spans="1:13" x14ac:dyDescent="0.35">
      <c r="A63" t="s">
        <v>63</v>
      </c>
    </row>
    <row r="64" spans="1:13" x14ac:dyDescent="0.35">
      <c r="A64" s="1" t="s">
        <v>78</v>
      </c>
    </row>
    <row r="65" spans="1:1" x14ac:dyDescent="0.35">
      <c r="A65" s="1" t="s">
        <v>75</v>
      </c>
    </row>
    <row r="67" spans="1:1" x14ac:dyDescent="0.35">
      <c r="A67" s="8" t="s">
        <v>58</v>
      </c>
    </row>
    <row r="68" spans="1:1" x14ac:dyDescent="0.35">
      <c r="A68" s="8" t="s">
        <v>47</v>
      </c>
    </row>
    <row r="69" spans="1:1" x14ac:dyDescent="0.35">
      <c r="A69" s="8" t="s">
        <v>48</v>
      </c>
    </row>
    <row r="70" spans="1:1" x14ac:dyDescent="0.35">
      <c r="A70" s="8" t="s">
        <v>79</v>
      </c>
    </row>
    <row r="71" spans="1:1" x14ac:dyDescent="0.35">
      <c r="A71" s="8" t="s">
        <v>80</v>
      </c>
    </row>
    <row r="72" spans="1:1" x14ac:dyDescent="0.35">
      <c r="A72" s="8" t="s">
        <v>81</v>
      </c>
    </row>
    <row r="73" spans="1:1" x14ac:dyDescent="0.35">
      <c r="A73" t="s">
        <v>49</v>
      </c>
    </row>
    <row r="74" spans="1:1" x14ac:dyDescent="0.35">
      <c r="A74" s="8" t="s">
        <v>82</v>
      </c>
    </row>
    <row r="75" spans="1:1" x14ac:dyDescent="0.35">
      <c r="A75" s="8" t="s">
        <v>83</v>
      </c>
    </row>
    <row r="76" spans="1:1" x14ac:dyDescent="0.35">
      <c r="A76" s="8" t="s">
        <v>50</v>
      </c>
    </row>
    <row r="77" spans="1:1" x14ac:dyDescent="0.35">
      <c r="A77" s="8" t="s">
        <v>51</v>
      </c>
    </row>
    <row r="78" spans="1:1" x14ac:dyDescent="0.35">
      <c r="A78" s="8" t="s">
        <v>52</v>
      </c>
    </row>
    <row r="79" spans="1:1" x14ac:dyDescent="0.35">
      <c r="A79" s="8" t="s">
        <v>64</v>
      </c>
    </row>
    <row r="80" spans="1:1" x14ac:dyDescent="0.35">
      <c r="A80" s="8" t="s">
        <v>53</v>
      </c>
    </row>
    <row r="81" spans="1:1" x14ac:dyDescent="0.35">
      <c r="A81" s="8" t="s">
        <v>54</v>
      </c>
    </row>
    <row r="82" spans="1:1" x14ac:dyDescent="0.35">
      <c r="A82" s="8" t="s">
        <v>55</v>
      </c>
    </row>
    <row r="1048576" spans="11:11" x14ac:dyDescent="0.35">
      <c r="K1048576" s="4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Admin</cp:lastModifiedBy>
  <cp:lastPrinted>2018-02-14T21:03:45Z</cp:lastPrinted>
  <dcterms:created xsi:type="dcterms:W3CDTF">2014-08-07T22:03:49Z</dcterms:created>
  <dcterms:modified xsi:type="dcterms:W3CDTF">2018-02-14T21:35:57Z</dcterms:modified>
</cp:coreProperties>
</file>